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680" windowWidth="22480" windowHeight="14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'Sheet1'!$A$1:$W$24</definedName>
  </definedNames>
  <calcPr fullCalcOnLoad="1"/>
</workbook>
</file>

<file path=xl/sharedStrings.xml><?xml version="1.0" encoding="utf-8"?>
<sst xmlns="http://schemas.openxmlformats.org/spreadsheetml/2006/main" count="87" uniqueCount="65">
  <si>
    <t>PCI/PCI-X backplane 64/66MHz EXPANSION BACKPLANE</t>
  </si>
  <si>
    <t>PCI EXPRESS TO PCIX EIF PHOENIX MEZZ BOARD</t>
  </si>
  <si>
    <t>DAC Modules and cables</t>
  </si>
  <si>
    <t>Binary I/O Modules and cables</t>
  </si>
  <si>
    <t>final Qty</t>
  </si>
  <si>
    <t>Qty2nd</t>
  </si>
  <si>
    <t>Qty 1st</t>
  </si>
  <si>
    <t>MOBILITY ELECTRONICS, INC.</t>
  </si>
  <si>
    <t>10m Fiber optical patch cableLC-LC Duplex MM</t>
  </si>
  <si>
    <t>Matlab, simulink</t>
  </si>
  <si>
    <t>LIGO</t>
  </si>
  <si>
    <t>?</t>
  </si>
  <si>
    <t>Connection card among timing ADC or DAC to AA or AI</t>
  </si>
  <si>
    <t>!st stage cost</t>
  </si>
  <si>
    <t>2nd stage cost</t>
  </si>
  <si>
    <t>Comment</t>
  </si>
  <si>
    <t>Might be made in Japan, cost?</t>
  </si>
  <si>
    <t>Cost?</t>
  </si>
  <si>
    <t>CHASSIS PLANS</t>
  </si>
  <si>
    <t>PCI-IIRO-16</t>
  </si>
  <si>
    <t>General Standards</t>
  </si>
  <si>
    <t>ADC Modules and cables</t>
  </si>
  <si>
    <t>Timing slave</t>
  </si>
  <si>
    <t>Whitening filter</t>
  </si>
  <si>
    <t>De-whitening filter</t>
  </si>
  <si>
    <t>LIGO</t>
  </si>
  <si>
    <t>Real time linux core</t>
  </si>
  <si>
    <t>Windrevier</t>
  </si>
  <si>
    <t>MAGMA</t>
  </si>
  <si>
    <t>CDW</t>
  </si>
  <si>
    <t>150m Fiber optical patch cableLC-LC Duplex MM</t>
  </si>
  <si>
    <t>D050442</t>
  </si>
  <si>
    <t>Master Timer Sequencer</t>
  </si>
  <si>
    <t>D050239</t>
  </si>
  <si>
    <t>EndRun TECHNOLOGIES</t>
  </si>
  <si>
    <t>Tempus LX</t>
  </si>
  <si>
    <t>GPS Network Time Server</t>
  </si>
  <si>
    <t>D070081</t>
  </si>
  <si>
    <t>D070081</t>
  </si>
  <si>
    <t>AdL AA filter</t>
  </si>
  <si>
    <t>AdL AI filter</t>
  </si>
  <si>
    <t>group</t>
  </si>
  <si>
    <t>beam</t>
  </si>
  <si>
    <t>path</t>
  </si>
  <si>
    <t>order</t>
  </si>
  <si>
    <t>Ref</t>
  </si>
  <si>
    <t>Qty</t>
  </si>
  <si>
    <t>Part Number</t>
  </si>
  <si>
    <t>Description</t>
  </si>
  <si>
    <t>Vendor</t>
  </si>
  <si>
    <t>Price</t>
  </si>
  <si>
    <t>on hand</t>
  </si>
  <si>
    <t>cost</t>
  </si>
  <si>
    <t>date</t>
  </si>
  <si>
    <t>overage</t>
  </si>
  <si>
    <t>ETC</t>
  </si>
  <si>
    <t>total cost</t>
  </si>
  <si>
    <t>SUN</t>
  </si>
  <si>
    <t>Work station</t>
  </si>
  <si>
    <t>Fire X4600 ?processors</t>
  </si>
  <si>
    <t>Expansion chassis</t>
  </si>
  <si>
    <t>CLIO digital parts list</t>
  </si>
  <si>
    <t>PCI66-16AI64SSA-64-50M</t>
  </si>
  <si>
    <t>PCI66-16AO16-16-F0-DF</t>
  </si>
  <si>
    <t>D070212-00-C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</si>
</sst>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\-mmm\-yyyy"/>
  </numFmts>
  <fonts count="10">
    <font>
      <sz val="11"/>
      <name val="ＭＳ Ｐゴシック"/>
      <family val="0"/>
    </font>
    <font>
      <sz val="6"/>
      <name val="ＭＳ Ｐゴシック"/>
      <family val="0"/>
    </font>
    <font>
      <b/>
      <sz val="6"/>
      <color indexed="8"/>
      <name val="Arial"/>
      <family val="2"/>
    </font>
    <font>
      <b/>
      <sz val="6"/>
      <color indexed="8"/>
      <name val="Tahoma"/>
      <family val="2"/>
    </font>
    <font>
      <sz val="6"/>
      <color indexed="8"/>
      <name val="Arial"/>
      <family val="2"/>
    </font>
    <font>
      <sz val="6"/>
      <color indexed="8"/>
      <name val="Tahoma"/>
      <family val="2"/>
    </font>
    <font>
      <i/>
      <sz val="6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0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0" fontId="5" fillId="0" borderId="2" xfId="0" applyNumberFormat="1" applyFont="1" applyBorder="1" applyAlignment="1" quotePrefix="1">
      <alignment horizontal="right"/>
    </xf>
    <xf numFmtId="1" fontId="4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50" zoomScaleNormal="150" workbookViewId="0" topLeftCell="A1">
      <selection activeCell="A12" sqref="A12:IV12"/>
    </sheetView>
  </sheetViews>
  <sheetFormatPr defaultColWidth="9.00390625" defaultRowHeight="12" customHeight="1"/>
  <cols>
    <col min="1" max="1" width="3.125" style="1" customWidth="1"/>
    <col min="2" max="4" width="7.375" style="1" hidden="1" customWidth="1"/>
    <col min="5" max="5" width="3.125" style="1" customWidth="1"/>
    <col min="6" max="8" width="4.00390625" style="1" customWidth="1"/>
    <col min="9" max="9" width="16.625" style="1" customWidth="1"/>
    <col min="10" max="10" width="29.00390625" style="1" customWidth="1"/>
    <col min="11" max="11" width="17.625" style="1" customWidth="1"/>
    <col min="12" max="14" width="7.375" style="1" customWidth="1"/>
    <col min="15" max="21" width="7.375" style="1" hidden="1" customWidth="1"/>
    <col min="22" max="22" width="7.375" style="1" customWidth="1"/>
    <col min="23" max="23" width="18.375" style="1" customWidth="1"/>
    <col min="24" max="16384" width="9.00390625" style="1" customWidth="1"/>
  </cols>
  <sheetData>
    <row r="1" spans="1:23" ht="12" customHeight="1">
      <c r="A1" s="16" t="s">
        <v>61</v>
      </c>
      <c r="I1" s="2"/>
      <c r="R1" s="3"/>
      <c r="W1" s="17">
        <v>39819</v>
      </c>
    </row>
    <row r="2" spans="1:23" ht="12" customHeight="1" thickBot="1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 t="s">
        <v>6</v>
      </c>
      <c r="G2" s="4" t="s">
        <v>5</v>
      </c>
      <c r="H2" s="4" t="s">
        <v>4</v>
      </c>
      <c r="I2" s="5" t="s">
        <v>47</v>
      </c>
      <c r="J2" s="6" t="s">
        <v>48</v>
      </c>
      <c r="K2" s="6" t="s">
        <v>49</v>
      </c>
      <c r="L2" s="6" t="s">
        <v>50</v>
      </c>
      <c r="M2" s="6" t="s">
        <v>13</v>
      </c>
      <c r="N2" s="6" t="s">
        <v>14</v>
      </c>
      <c r="O2" s="6" t="s">
        <v>51</v>
      </c>
      <c r="P2" s="6" t="s">
        <v>52</v>
      </c>
      <c r="Q2" s="6" t="s">
        <v>46</v>
      </c>
      <c r="R2" s="7" t="s">
        <v>53</v>
      </c>
      <c r="S2" s="6" t="s">
        <v>52</v>
      </c>
      <c r="T2" s="6" t="s">
        <v>54</v>
      </c>
      <c r="U2" s="6" t="s">
        <v>55</v>
      </c>
      <c r="V2" s="6" t="s">
        <v>56</v>
      </c>
      <c r="W2" s="6" t="s">
        <v>15</v>
      </c>
    </row>
    <row r="3" spans="1:23" ht="12" customHeight="1" thickTop="1">
      <c r="A3" s="8">
        <v>1</v>
      </c>
      <c r="B3" s="9"/>
      <c r="C3" s="9">
        <v>1</v>
      </c>
      <c r="D3" s="9"/>
      <c r="E3" s="10">
        <v>1</v>
      </c>
      <c r="F3" s="9">
        <v>1</v>
      </c>
      <c r="G3" s="9">
        <v>0</v>
      </c>
      <c r="H3" s="9">
        <f>F3+G3</f>
        <v>1</v>
      </c>
      <c r="I3" s="11" t="s">
        <v>59</v>
      </c>
      <c r="J3" s="12" t="s">
        <v>58</v>
      </c>
      <c r="K3" s="12" t="s">
        <v>57</v>
      </c>
      <c r="L3" s="9">
        <v>11000</v>
      </c>
      <c r="M3" s="9">
        <f>F3*L3</f>
        <v>11000</v>
      </c>
      <c r="N3" s="9">
        <f>G3*L3</f>
        <v>0</v>
      </c>
      <c r="O3" s="9">
        <v>0</v>
      </c>
      <c r="P3" s="9">
        <f>L3*O3</f>
        <v>0</v>
      </c>
      <c r="Q3" s="9"/>
      <c r="R3" s="13"/>
      <c r="S3" s="9"/>
      <c r="T3" s="9">
        <f>(O3+Q3)-H3</f>
        <v>-1</v>
      </c>
      <c r="U3" s="14">
        <f>-T3*L3</f>
        <v>11000</v>
      </c>
      <c r="V3" s="14">
        <f aca="true" t="shared" si="0" ref="V3:V22">P3+U3</f>
        <v>11000</v>
      </c>
      <c r="W3" s="14"/>
    </row>
    <row r="4" spans="1:23" ht="12" customHeight="1">
      <c r="A4" s="8">
        <v>1</v>
      </c>
      <c r="B4" s="9"/>
      <c r="C4" s="9"/>
      <c r="D4" s="9"/>
      <c r="E4" s="10">
        <v>2</v>
      </c>
      <c r="F4" s="9">
        <v>1</v>
      </c>
      <c r="G4" s="9">
        <v>2</v>
      </c>
      <c r="H4" s="9">
        <f aca="true" t="shared" si="1" ref="H4:H22">F4+G4</f>
        <v>3</v>
      </c>
      <c r="I4" s="9" t="s">
        <v>64</v>
      </c>
      <c r="J4" s="11" t="s">
        <v>60</v>
      </c>
      <c r="K4" s="11" t="s">
        <v>25</v>
      </c>
      <c r="L4" s="9">
        <v>1000</v>
      </c>
      <c r="M4" s="9">
        <f aca="true" t="shared" si="2" ref="M4:M22">F4*L4</f>
        <v>1000</v>
      </c>
      <c r="N4" s="9">
        <f aca="true" t="shared" si="3" ref="N4:N22">G4*L4</f>
        <v>2000</v>
      </c>
      <c r="O4" s="9">
        <v>0</v>
      </c>
      <c r="P4" s="9">
        <f aca="true" t="shared" si="4" ref="P4:P22">L4*O4</f>
        <v>0</v>
      </c>
      <c r="Q4" s="9"/>
      <c r="R4" s="13"/>
      <c r="S4" s="9"/>
      <c r="T4" s="9">
        <f aca="true" t="shared" si="5" ref="T4:T22">(O4+Q4)-H4</f>
        <v>-3</v>
      </c>
      <c r="U4" s="14">
        <f aca="true" t="shared" si="6" ref="U4:U22">-T4*L4</f>
        <v>3000</v>
      </c>
      <c r="V4" s="14">
        <f t="shared" si="0"/>
        <v>3000</v>
      </c>
      <c r="W4" s="14" t="s">
        <v>17</v>
      </c>
    </row>
    <row r="5" spans="1:23" ht="12" customHeight="1">
      <c r="A5" s="8">
        <v>1</v>
      </c>
      <c r="B5" s="9"/>
      <c r="C5" s="9"/>
      <c r="D5" s="9"/>
      <c r="E5" s="10">
        <v>3</v>
      </c>
      <c r="F5" s="9">
        <v>1</v>
      </c>
      <c r="G5" s="9">
        <v>2</v>
      </c>
      <c r="H5" s="9">
        <f t="shared" si="1"/>
        <v>3</v>
      </c>
      <c r="I5" s="9" t="s">
        <v>11</v>
      </c>
      <c r="J5" s="11" t="s">
        <v>0</v>
      </c>
      <c r="K5" s="11" t="s">
        <v>7</v>
      </c>
      <c r="L5" s="9">
        <v>1000</v>
      </c>
      <c r="M5" s="9">
        <f t="shared" si="2"/>
        <v>1000</v>
      </c>
      <c r="N5" s="9">
        <f t="shared" si="3"/>
        <v>2000</v>
      </c>
      <c r="O5" s="9">
        <v>0</v>
      </c>
      <c r="P5" s="9">
        <f t="shared" si="4"/>
        <v>0</v>
      </c>
      <c r="Q5" s="9"/>
      <c r="R5" s="13"/>
      <c r="S5" s="9"/>
      <c r="T5" s="9">
        <f t="shared" si="5"/>
        <v>-3</v>
      </c>
      <c r="U5" s="14">
        <f t="shared" si="6"/>
        <v>3000</v>
      </c>
      <c r="V5" s="14">
        <f t="shared" si="0"/>
        <v>3000</v>
      </c>
      <c r="W5" s="14" t="s">
        <v>17</v>
      </c>
    </row>
    <row r="6" spans="1:23" ht="12" customHeight="1">
      <c r="A6" s="8">
        <v>1</v>
      </c>
      <c r="B6" s="9"/>
      <c r="C6" s="9"/>
      <c r="D6" s="9"/>
      <c r="E6" s="10">
        <v>4</v>
      </c>
      <c r="F6" s="9">
        <v>1</v>
      </c>
      <c r="G6" s="9">
        <v>2</v>
      </c>
      <c r="H6" s="9">
        <f>F6+G6</f>
        <v>3</v>
      </c>
      <c r="I6" s="9" t="s">
        <v>11</v>
      </c>
      <c r="J6" s="11" t="s">
        <v>1</v>
      </c>
      <c r="K6" s="11" t="s">
        <v>28</v>
      </c>
      <c r="L6" s="9">
        <v>2000</v>
      </c>
      <c r="M6" s="9">
        <f t="shared" si="2"/>
        <v>2000</v>
      </c>
      <c r="N6" s="9">
        <f t="shared" si="3"/>
        <v>4000</v>
      </c>
      <c r="O6" s="9">
        <v>0</v>
      </c>
      <c r="P6" s="9">
        <f t="shared" si="4"/>
        <v>0</v>
      </c>
      <c r="Q6" s="9"/>
      <c r="R6" s="13"/>
      <c r="S6" s="9"/>
      <c r="T6" s="9">
        <f t="shared" si="5"/>
        <v>-3</v>
      </c>
      <c r="U6" s="14">
        <f t="shared" si="6"/>
        <v>6000</v>
      </c>
      <c r="V6" s="14">
        <f t="shared" si="0"/>
        <v>6000</v>
      </c>
      <c r="W6" s="14" t="s">
        <v>17</v>
      </c>
    </row>
    <row r="7" spans="1:23" ht="12" customHeight="1">
      <c r="A7" s="8">
        <v>1</v>
      </c>
      <c r="B7" s="9"/>
      <c r="C7" s="9"/>
      <c r="D7" s="9"/>
      <c r="E7" s="10">
        <v>5</v>
      </c>
      <c r="F7" s="9">
        <v>2</v>
      </c>
      <c r="G7" s="9">
        <v>2</v>
      </c>
      <c r="H7" s="9">
        <f t="shared" si="1"/>
        <v>4</v>
      </c>
      <c r="I7" s="9"/>
      <c r="J7" s="11" t="s">
        <v>30</v>
      </c>
      <c r="K7" s="11" t="s">
        <v>29</v>
      </c>
      <c r="L7" s="9">
        <v>200</v>
      </c>
      <c r="M7" s="9">
        <f t="shared" si="2"/>
        <v>400</v>
      </c>
      <c r="N7" s="9">
        <f t="shared" si="3"/>
        <v>400</v>
      </c>
      <c r="O7" s="9">
        <v>0</v>
      </c>
      <c r="P7" s="9">
        <f t="shared" si="4"/>
        <v>0</v>
      </c>
      <c r="Q7" s="9"/>
      <c r="R7" s="13"/>
      <c r="S7" s="9"/>
      <c r="T7" s="9">
        <f t="shared" si="5"/>
        <v>-4</v>
      </c>
      <c r="U7" s="14">
        <f t="shared" si="6"/>
        <v>800</v>
      </c>
      <c r="V7" s="14">
        <f t="shared" si="0"/>
        <v>800</v>
      </c>
      <c r="W7" s="14"/>
    </row>
    <row r="8" spans="1:23" ht="12" customHeight="1">
      <c r="A8" s="8">
        <v>1</v>
      </c>
      <c r="B8" s="9"/>
      <c r="C8" s="9"/>
      <c r="D8" s="9"/>
      <c r="E8" s="10">
        <v>6</v>
      </c>
      <c r="F8" s="9">
        <v>2</v>
      </c>
      <c r="G8" s="9">
        <v>0</v>
      </c>
      <c r="H8" s="9">
        <f t="shared" si="1"/>
        <v>2</v>
      </c>
      <c r="I8" s="9"/>
      <c r="J8" s="11" t="s">
        <v>8</v>
      </c>
      <c r="K8" s="11" t="s">
        <v>29</v>
      </c>
      <c r="L8" s="9">
        <v>100</v>
      </c>
      <c r="M8" s="9">
        <f t="shared" si="2"/>
        <v>200</v>
      </c>
      <c r="N8" s="9">
        <f t="shared" si="3"/>
        <v>0</v>
      </c>
      <c r="O8" s="9">
        <v>0</v>
      </c>
      <c r="P8" s="9">
        <f t="shared" si="4"/>
        <v>0</v>
      </c>
      <c r="Q8" s="9"/>
      <c r="R8" s="13"/>
      <c r="S8" s="9"/>
      <c r="T8" s="9">
        <f t="shared" si="5"/>
        <v>-2</v>
      </c>
      <c r="U8" s="14">
        <f t="shared" si="6"/>
        <v>200</v>
      </c>
      <c r="V8" s="14">
        <f t="shared" si="0"/>
        <v>200</v>
      </c>
      <c r="W8" s="14"/>
    </row>
    <row r="9" spans="1:23" ht="12" customHeight="1">
      <c r="A9" s="8">
        <v>1</v>
      </c>
      <c r="B9" s="9"/>
      <c r="C9" s="9">
        <v>1</v>
      </c>
      <c r="D9" s="9"/>
      <c r="E9" s="10">
        <v>7</v>
      </c>
      <c r="F9" s="9">
        <v>1</v>
      </c>
      <c r="G9" s="9">
        <v>4</v>
      </c>
      <c r="H9" s="9">
        <f t="shared" si="1"/>
        <v>5</v>
      </c>
      <c r="I9" s="11" t="s">
        <v>62</v>
      </c>
      <c r="J9" s="11" t="s">
        <v>21</v>
      </c>
      <c r="K9" s="12" t="s">
        <v>20</v>
      </c>
      <c r="L9" s="9">
        <v>4000</v>
      </c>
      <c r="M9" s="9">
        <f t="shared" si="2"/>
        <v>4000</v>
      </c>
      <c r="N9" s="9">
        <f t="shared" si="3"/>
        <v>16000</v>
      </c>
      <c r="O9" s="9">
        <v>0</v>
      </c>
      <c r="P9" s="9">
        <f t="shared" si="4"/>
        <v>0</v>
      </c>
      <c r="Q9" s="9"/>
      <c r="R9" s="13"/>
      <c r="S9" s="9"/>
      <c r="T9" s="9">
        <f t="shared" si="5"/>
        <v>-5</v>
      </c>
      <c r="U9" s="14">
        <f t="shared" si="6"/>
        <v>20000</v>
      </c>
      <c r="V9" s="14">
        <f t="shared" si="0"/>
        <v>20000</v>
      </c>
      <c r="W9" s="14"/>
    </row>
    <row r="10" spans="1:23" ht="12" customHeight="1">
      <c r="A10" s="8">
        <v>1</v>
      </c>
      <c r="B10" s="9"/>
      <c r="C10" s="9">
        <v>1</v>
      </c>
      <c r="D10" s="9"/>
      <c r="E10" s="10">
        <v>8</v>
      </c>
      <c r="F10" s="9">
        <v>1</v>
      </c>
      <c r="G10" s="9">
        <v>4</v>
      </c>
      <c r="H10" s="9">
        <f t="shared" si="1"/>
        <v>5</v>
      </c>
      <c r="I10" s="11" t="s">
        <v>63</v>
      </c>
      <c r="J10" s="11" t="s">
        <v>2</v>
      </c>
      <c r="K10" s="12" t="s">
        <v>20</v>
      </c>
      <c r="L10" s="9">
        <v>4000</v>
      </c>
      <c r="M10" s="9">
        <f t="shared" si="2"/>
        <v>4000</v>
      </c>
      <c r="N10" s="9">
        <f t="shared" si="3"/>
        <v>16000</v>
      </c>
      <c r="O10" s="9">
        <v>0</v>
      </c>
      <c r="P10" s="9">
        <f t="shared" si="4"/>
        <v>0</v>
      </c>
      <c r="Q10" s="9"/>
      <c r="R10" s="13"/>
      <c r="S10" s="9"/>
      <c r="T10" s="9">
        <f t="shared" si="5"/>
        <v>-5</v>
      </c>
      <c r="U10" s="14">
        <f t="shared" si="6"/>
        <v>20000</v>
      </c>
      <c r="V10" s="14">
        <f t="shared" si="0"/>
        <v>20000</v>
      </c>
      <c r="W10" s="14"/>
    </row>
    <row r="11" spans="1:23" ht="12" customHeight="1">
      <c r="A11" s="8">
        <v>1</v>
      </c>
      <c r="B11" s="9"/>
      <c r="C11" s="9">
        <v>1</v>
      </c>
      <c r="D11" s="9"/>
      <c r="E11" s="10">
        <v>9</v>
      </c>
      <c r="F11" s="9">
        <v>1</v>
      </c>
      <c r="G11" s="9">
        <v>3</v>
      </c>
      <c r="H11" s="9">
        <f t="shared" si="1"/>
        <v>4</v>
      </c>
      <c r="I11" s="9" t="s">
        <v>19</v>
      </c>
      <c r="J11" s="11" t="s">
        <v>3</v>
      </c>
      <c r="K11" s="12" t="s">
        <v>18</v>
      </c>
      <c r="L11" s="15">
        <v>400</v>
      </c>
      <c r="M11" s="9">
        <f t="shared" si="2"/>
        <v>400</v>
      </c>
      <c r="N11" s="9">
        <f t="shared" si="3"/>
        <v>1200</v>
      </c>
      <c r="O11" s="9">
        <v>0</v>
      </c>
      <c r="P11" s="9">
        <f t="shared" si="4"/>
        <v>0</v>
      </c>
      <c r="Q11" s="9"/>
      <c r="R11" s="13"/>
      <c r="S11" s="9"/>
      <c r="T11" s="9">
        <f t="shared" si="5"/>
        <v>-4</v>
      </c>
      <c r="U11" s="14">
        <f t="shared" si="6"/>
        <v>1600</v>
      </c>
      <c r="V11" s="14">
        <f t="shared" si="0"/>
        <v>1600</v>
      </c>
      <c r="W11" s="14"/>
    </row>
    <row r="12" spans="1:23" ht="12" customHeight="1" hidden="1">
      <c r="A12" s="8">
        <v>1</v>
      </c>
      <c r="B12" s="9"/>
      <c r="C12" s="9">
        <v>1</v>
      </c>
      <c r="D12" s="9"/>
      <c r="E12" s="10">
        <v>10</v>
      </c>
      <c r="F12" s="9">
        <v>3</v>
      </c>
      <c r="G12" s="9">
        <v>11</v>
      </c>
      <c r="H12" s="9">
        <f>F12+G12</f>
        <v>14</v>
      </c>
      <c r="I12" s="11" t="s">
        <v>11</v>
      </c>
      <c r="J12" s="11" t="s">
        <v>12</v>
      </c>
      <c r="K12" s="12" t="s">
        <v>10</v>
      </c>
      <c r="L12" s="9">
        <v>100</v>
      </c>
      <c r="M12" s="9">
        <f t="shared" si="2"/>
        <v>300</v>
      </c>
      <c r="N12" s="9">
        <f t="shared" si="3"/>
        <v>1100</v>
      </c>
      <c r="O12" s="9">
        <v>0</v>
      </c>
      <c r="P12" s="9">
        <f t="shared" si="4"/>
        <v>0</v>
      </c>
      <c r="Q12" s="9"/>
      <c r="R12" s="13"/>
      <c r="S12" s="9"/>
      <c r="T12" s="9">
        <f t="shared" si="5"/>
        <v>-14</v>
      </c>
      <c r="U12" s="14">
        <f t="shared" si="6"/>
        <v>1400</v>
      </c>
      <c r="V12" s="14">
        <f t="shared" si="0"/>
        <v>1400</v>
      </c>
      <c r="W12" s="14" t="s">
        <v>17</v>
      </c>
    </row>
    <row r="13" spans="1:23" ht="12" customHeight="1" hidden="1">
      <c r="A13" s="8">
        <v>1</v>
      </c>
      <c r="B13" s="9"/>
      <c r="C13" s="9"/>
      <c r="D13" s="9"/>
      <c r="E13" s="10">
        <v>11</v>
      </c>
      <c r="F13" s="9">
        <v>1</v>
      </c>
      <c r="G13" s="9">
        <v>0</v>
      </c>
      <c r="H13" s="9">
        <f t="shared" si="1"/>
        <v>1</v>
      </c>
      <c r="I13" s="9" t="s">
        <v>35</v>
      </c>
      <c r="J13" s="11" t="s">
        <v>36</v>
      </c>
      <c r="K13" s="11" t="s">
        <v>34</v>
      </c>
      <c r="L13" s="9">
        <v>1000</v>
      </c>
      <c r="M13" s="9">
        <f t="shared" si="2"/>
        <v>1000</v>
      </c>
      <c r="N13" s="9">
        <f t="shared" si="3"/>
        <v>0</v>
      </c>
      <c r="O13" s="9">
        <v>0</v>
      </c>
      <c r="P13" s="9">
        <f t="shared" si="4"/>
        <v>0</v>
      </c>
      <c r="Q13" s="9"/>
      <c r="R13" s="13"/>
      <c r="S13" s="9"/>
      <c r="T13" s="9">
        <f t="shared" si="5"/>
        <v>-1</v>
      </c>
      <c r="U13" s="14">
        <f t="shared" si="6"/>
        <v>1000</v>
      </c>
      <c r="V13" s="14">
        <f t="shared" si="0"/>
        <v>1000</v>
      </c>
      <c r="W13" s="14" t="s">
        <v>17</v>
      </c>
    </row>
    <row r="14" spans="1:23" ht="12" customHeight="1" hidden="1">
      <c r="A14" s="8">
        <v>1</v>
      </c>
      <c r="B14" s="9"/>
      <c r="C14" s="9"/>
      <c r="D14" s="9"/>
      <c r="E14" s="10">
        <v>12</v>
      </c>
      <c r="F14" s="9">
        <v>1</v>
      </c>
      <c r="G14" s="9">
        <v>0</v>
      </c>
      <c r="H14" s="9">
        <f t="shared" si="1"/>
        <v>1</v>
      </c>
      <c r="I14" s="9" t="s">
        <v>33</v>
      </c>
      <c r="J14" s="11" t="s">
        <v>32</v>
      </c>
      <c r="K14" s="11" t="s">
        <v>25</v>
      </c>
      <c r="L14" s="9"/>
      <c r="M14" s="9">
        <f t="shared" si="2"/>
        <v>0</v>
      </c>
      <c r="N14" s="9">
        <f t="shared" si="3"/>
        <v>0</v>
      </c>
      <c r="O14" s="9">
        <v>0</v>
      </c>
      <c r="P14" s="9">
        <f t="shared" si="4"/>
        <v>0</v>
      </c>
      <c r="Q14" s="9"/>
      <c r="R14" s="13"/>
      <c r="S14" s="9"/>
      <c r="T14" s="9">
        <f t="shared" si="5"/>
        <v>-1</v>
      </c>
      <c r="U14" s="14">
        <f t="shared" si="6"/>
        <v>0</v>
      </c>
      <c r="V14" s="14">
        <f t="shared" si="0"/>
        <v>0</v>
      </c>
      <c r="W14" s="14" t="s">
        <v>16</v>
      </c>
    </row>
    <row r="15" spans="1:23" ht="12" customHeight="1" hidden="1">
      <c r="A15" s="8">
        <v>1</v>
      </c>
      <c r="B15" s="9"/>
      <c r="C15" s="9"/>
      <c r="D15" s="9"/>
      <c r="E15" s="10">
        <v>13</v>
      </c>
      <c r="F15" s="9">
        <v>2</v>
      </c>
      <c r="G15" s="9">
        <v>1</v>
      </c>
      <c r="H15" s="9">
        <f t="shared" si="1"/>
        <v>3</v>
      </c>
      <c r="I15" s="11" t="s">
        <v>31</v>
      </c>
      <c r="J15" s="12" t="s">
        <v>22</v>
      </c>
      <c r="K15" s="12" t="s">
        <v>25</v>
      </c>
      <c r="L15" s="9"/>
      <c r="M15" s="9">
        <f t="shared" si="2"/>
        <v>0</v>
      </c>
      <c r="N15" s="9">
        <f t="shared" si="3"/>
        <v>0</v>
      </c>
      <c r="O15" s="9">
        <v>0</v>
      </c>
      <c r="P15" s="9">
        <f t="shared" si="4"/>
        <v>0</v>
      </c>
      <c r="Q15" s="9"/>
      <c r="R15" s="13"/>
      <c r="S15" s="9"/>
      <c r="T15" s="9">
        <f t="shared" si="5"/>
        <v>-3</v>
      </c>
      <c r="U15" s="14">
        <f t="shared" si="6"/>
        <v>0</v>
      </c>
      <c r="V15" s="14">
        <f t="shared" si="0"/>
        <v>0</v>
      </c>
      <c r="W15" s="14" t="s">
        <v>16</v>
      </c>
    </row>
    <row r="16" spans="1:23" ht="12" customHeight="1" hidden="1">
      <c r="A16" s="8">
        <v>1</v>
      </c>
      <c r="B16" s="9"/>
      <c r="C16" s="9"/>
      <c r="D16" s="9"/>
      <c r="E16" s="10">
        <v>14</v>
      </c>
      <c r="F16" s="9">
        <v>1</v>
      </c>
      <c r="G16" s="9">
        <v>4</v>
      </c>
      <c r="H16" s="9">
        <f t="shared" si="1"/>
        <v>5</v>
      </c>
      <c r="I16" s="11" t="s">
        <v>11</v>
      </c>
      <c r="J16" s="12" t="s">
        <v>23</v>
      </c>
      <c r="K16" s="12" t="s">
        <v>25</v>
      </c>
      <c r="L16" s="9"/>
      <c r="M16" s="9">
        <f t="shared" si="2"/>
        <v>0</v>
      </c>
      <c r="N16" s="9">
        <f t="shared" si="3"/>
        <v>0</v>
      </c>
      <c r="O16" s="9">
        <v>0</v>
      </c>
      <c r="P16" s="9">
        <f t="shared" si="4"/>
        <v>0</v>
      </c>
      <c r="Q16" s="9"/>
      <c r="R16" s="13"/>
      <c r="S16" s="9"/>
      <c r="T16" s="9">
        <f t="shared" si="5"/>
        <v>-5</v>
      </c>
      <c r="U16" s="14">
        <f t="shared" si="6"/>
        <v>0</v>
      </c>
      <c r="V16" s="14">
        <f t="shared" si="0"/>
        <v>0</v>
      </c>
      <c r="W16" s="14" t="s">
        <v>16</v>
      </c>
    </row>
    <row r="17" spans="1:23" ht="12" customHeight="1" hidden="1">
      <c r="A17" s="8">
        <v>1</v>
      </c>
      <c r="B17" s="9"/>
      <c r="C17" s="9"/>
      <c r="D17" s="9"/>
      <c r="E17" s="10">
        <v>15</v>
      </c>
      <c r="F17" s="10">
        <v>2</v>
      </c>
      <c r="G17" s="10">
        <v>3</v>
      </c>
      <c r="H17" s="9">
        <f t="shared" si="1"/>
        <v>5</v>
      </c>
      <c r="I17" s="12" t="s">
        <v>11</v>
      </c>
      <c r="J17" s="12" t="s">
        <v>24</v>
      </c>
      <c r="K17" s="12" t="s">
        <v>25</v>
      </c>
      <c r="L17" s="9"/>
      <c r="M17" s="9">
        <f t="shared" si="2"/>
        <v>0</v>
      </c>
      <c r="N17" s="9">
        <f t="shared" si="3"/>
        <v>0</v>
      </c>
      <c r="O17" s="9">
        <v>0</v>
      </c>
      <c r="P17" s="9">
        <f t="shared" si="4"/>
        <v>0</v>
      </c>
      <c r="Q17" s="9"/>
      <c r="R17" s="13"/>
      <c r="S17" s="9"/>
      <c r="T17" s="9">
        <f t="shared" si="5"/>
        <v>-5</v>
      </c>
      <c r="U17" s="14">
        <f t="shared" si="6"/>
        <v>0</v>
      </c>
      <c r="V17" s="14">
        <f t="shared" si="0"/>
        <v>0</v>
      </c>
      <c r="W17" s="14" t="s">
        <v>16</v>
      </c>
    </row>
    <row r="18" spans="1:23" ht="12" customHeight="1" hidden="1">
      <c r="A18" s="8">
        <v>1</v>
      </c>
      <c r="B18" s="9"/>
      <c r="C18" s="9"/>
      <c r="D18" s="9"/>
      <c r="E18" s="10">
        <v>16</v>
      </c>
      <c r="F18" s="9">
        <v>1</v>
      </c>
      <c r="G18" s="9">
        <v>4</v>
      </c>
      <c r="H18" s="9">
        <f t="shared" si="1"/>
        <v>5</v>
      </c>
      <c r="I18" s="12" t="s">
        <v>37</v>
      </c>
      <c r="J18" s="12" t="s">
        <v>39</v>
      </c>
      <c r="K18" s="12" t="s">
        <v>25</v>
      </c>
      <c r="L18" s="9"/>
      <c r="M18" s="9">
        <f t="shared" si="2"/>
        <v>0</v>
      </c>
      <c r="N18" s="9">
        <f t="shared" si="3"/>
        <v>0</v>
      </c>
      <c r="O18" s="9">
        <v>0</v>
      </c>
      <c r="P18" s="9">
        <f t="shared" si="4"/>
        <v>0</v>
      </c>
      <c r="Q18" s="9"/>
      <c r="R18" s="13"/>
      <c r="S18" s="9"/>
      <c r="T18" s="9">
        <f t="shared" si="5"/>
        <v>-5</v>
      </c>
      <c r="U18" s="14">
        <f t="shared" si="6"/>
        <v>0</v>
      </c>
      <c r="V18" s="14">
        <f t="shared" si="0"/>
        <v>0</v>
      </c>
      <c r="W18" s="14" t="s">
        <v>16</v>
      </c>
    </row>
    <row r="19" spans="1:23" ht="12" customHeight="1" hidden="1">
      <c r="A19" s="8">
        <v>1</v>
      </c>
      <c r="B19" s="9"/>
      <c r="C19" s="9"/>
      <c r="D19" s="9"/>
      <c r="E19" s="10">
        <v>17</v>
      </c>
      <c r="F19" s="9">
        <v>2</v>
      </c>
      <c r="G19" s="9">
        <v>3</v>
      </c>
      <c r="H19" s="9">
        <f t="shared" si="1"/>
        <v>5</v>
      </c>
      <c r="I19" s="12" t="s">
        <v>38</v>
      </c>
      <c r="J19" s="12" t="s">
        <v>40</v>
      </c>
      <c r="K19" s="12" t="s">
        <v>25</v>
      </c>
      <c r="L19" s="9"/>
      <c r="M19" s="9">
        <f t="shared" si="2"/>
        <v>0</v>
      </c>
      <c r="N19" s="9">
        <f t="shared" si="3"/>
        <v>0</v>
      </c>
      <c r="O19" s="9">
        <v>0</v>
      </c>
      <c r="P19" s="9">
        <f t="shared" si="4"/>
        <v>0</v>
      </c>
      <c r="Q19" s="9"/>
      <c r="R19" s="13"/>
      <c r="S19" s="9"/>
      <c r="T19" s="9">
        <f t="shared" si="5"/>
        <v>-5</v>
      </c>
      <c r="U19" s="14">
        <f t="shared" si="6"/>
        <v>0</v>
      </c>
      <c r="V19" s="14">
        <f t="shared" si="0"/>
        <v>0</v>
      </c>
      <c r="W19" s="14" t="s">
        <v>16</v>
      </c>
    </row>
    <row r="20" spans="1:23" ht="12" customHeight="1">
      <c r="A20" s="8"/>
      <c r="B20" s="9"/>
      <c r="C20" s="9"/>
      <c r="D20" s="9"/>
      <c r="E20" s="10"/>
      <c r="F20" s="9"/>
      <c r="G20" s="9"/>
      <c r="H20" s="9"/>
      <c r="I20" s="12"/>
      <c r="J20" s="12"/>
      <c r="K20" s="12"/>
      <c r="L20" s="9"/>
      <c r="M20" s="9">
        <f t="shared" si="2"/>
        <v>0</v>
      </c>
      <c r="N20" s="9">
        <f t="shared" si="3"/>
        <v>0</v>
      </c>
      <c r="O20" s="9">
        <v>0</v>
      </c>
      <c r="P20" s="9">
        <f t="shared" si="4"/>
        <v>0</v>
      </c>
      <c r="Q20" s="9"/>
      <c r="R20" s="13"/>
      <c r="S20" s="9"/>
      <c r="T20" s="9">
        <f t="shared" si="5"/>
        <v>0</v>
      </c>
      <c r="U20" s="14">
        <f t="shared" si="6"/>
        <v>0</v>
      </c>
      <c r="V20" s="14">
        <f t="shared" si="0"/>
        <v>0</v>
      </c>
      <c r="W20" s="14"/>
    </row>
    <row r="21" spans="1:23" ht="12" customHeight="1">
      <c r="A21" s="8">
        <v>2</v>
      </c>
      <c r="B21" s="9"/>
      <c r="C21" s="9"/>
      <c r="D21" s="9"/>
      <c r="E21" s="10">
        <v>18</v>
      </c>
      <c r="F21" s="9">
        <v>1</v>
      </c>
      <c r="G21" s="9">
        <v>0</v>
      </c>
      <c r="H21" s="9">
        <f t="shared" si="1"/>
        <v>1</v>
      </c>
      <c r="I21" s="11"/>
      <c r="J21" s="12" t="s">
        <v>9</v>
      </c>
      <c r="K21" s="12"/>
      <c r="L21" s="9">
        <v>2000</v>
      </c>
      <c r="M21" s="9">
        <f t="shared" si="2"/>
        <v>2000</v>
      </c>
      <c r="N21" s="9">
        <f t="shared" si="3"/>
        <v>0</v>
      </c>
      <c r="O21" s="9">
        <v>0</v>
      </c>
      <c r="P21" s="9">
        <f t="shared" si="4"/>
        <v>0</v>
      </c>
      <c r="Q21" s="9"/>
      <c r="R21" s="13"/>
      <c r="S21" s="9"/>
      <c r="T21" s="9">
        <f t="shared" si="5"/>
        <v>-1</v>
      </c>
      <c r="U21" s="14">
        <f t="shared" si="6"/>
        <v>2000</v>
      </c>
      <c r="V21" s="14">
        <f t="shared" si="0"/>
        <v>2000</v>
      </c>
      <c r="W21" s="14"/>
    </row>
    <row r="22" spans="1:23" ht="12" customHeight="1">
      <c r="A22" s="8">
        <v>2</v>
      </c>
      <c r="B22" s="9"/>
      <c r="C22" s="9"/>
      <c r="D22" s="9"/>
      <c r="E22" s="10">
        <v>19</v>
      </c>
      <c r="F22" s="9">
        <v>1</v>
      </c>
      <c r="G22" s="9">
        <v>0</v>
      </c>
      <c r="H22" s="9">
        <f t="shared" si="1"/>
        <v>1</v>
      </c>
      <c r="I22" s="12"/>
      <c r="J22" s="12" t="s">
        <v>26</v>
      </c>
      <c r="K22" s="12" t="s">
        <v>27</v>
      </c>
      <c r="L22" s="9">
        <v>2000</v>
      </c>
      <c r="M22" s="9">
        <f t="shared" si="2"/>
        <v>2000</v>
      </c>
      <c r="N22" s="9">
        <f t="shared" si="3"/>
        <v>0</v>
      </c>
      <c r="O22" s="9">
        <v>0</v>
      </c>
      <c r="P22" s="9">
        <f t="shared" si="4"/>
        <v>0</v>
      </c>
      <c r="Q22" s="9"/>
      <c r="R22" s="13"/>
      <c r="S22" s="9"/>
      <c r="T22" s="9">
        <f t="shared" si="5"/>
        <v>-1</v>
      </c>
      <c r="U22" s="14">
        <f t="shared" si="6"/>
        <v>2000</v>
      </c>
      <c r="V22" s="14">
        <f t="shared" si="0"/>
        <v>2000</v>
      </c>
      <c r="W22" s="14"/>
    </row>
    <row r="23" spans="1:23" ht="12" customHeight="1">
      <c r="A23" s="8"/>
      <c r="B23" s="9"/>
      <c r="C23" s="9"/>
      <c r="D23" s="9"/>
      <c r="E23" s="10"/>
      <c r="F23" s="9"/>
      <c r="G23" s="9"/>
      <c r="H23" s="9"/>
      <c r="I23" s="12"/>
      <c r="J23" s="12"/>
      <c r="K23" s="12"/>
      <c r="L23" s="9"/>
      <c r="M23" s="9"/>
      <c r="N23" s="9"/>
      <c r="O23" s="9"/>
      <c r="P23" s="9"/>
      <c r="Q23" s="9"/>
      <c r="R23" s="13"/>
      <c r="S23" s="9"/>
      <c r="T23" s="9"/>
      <c r="U23" s="14"/>
      <c r="V23" s="14"/>
      <c r="W23" s="14"/>
    </row>
    <row r="24" spans="1:23" ht="12" customHeight="1">
      <c r="A24" s="8"/>
      <c r="B24" s="9"/>
      <c r="C24" s="9"/>
      <c r="D24" s="9"/>
      <c r="E24" s="10"/>
      <c r="F24" s="9"/>
      <c r="G24" s="9"/>
      <c r="H24" s="9"/>
      <c r="I24" s="12"/>
      <c r="J24" s="12"/>
      <c r="K24" s="12"/>
      <c r="L24" s="9"/>
      <c r="M24" s="14">
        <f aca="true" t="shared" si="7" ref="M24:U24">SUM(M3:M23)</f>
        <v>29300</v>
      </c>
      <c r="N24" s="14">
        <f t="shared" si="7"/>
        <v>42700</v>
      </c>
      <c r="O24" s="14">
        <f t="shared" si="7"/>
        <v>0</v>
      </c>
      <c r="P24" s="14">
        <f t="shared" si="7"/>
        <v>0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-71</v>
      </c>
      <c r="U24" s="14">
        <f t="shared" si="7"/>
        <v>72000</v>
      </c>
      <c r="V24" s="14">
        <f>SUM(V3:V23)</f>
        <v>72000</v>
      </c>
      <c r="W24" s="14"/>
    </row>
  </sheetData>
  <printOptions/>
  <pageMargins left="0.25" right="0.25" top="0.5" bottom="0.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Osamu Miyakawa</cp:lastModifiedBy>
  <cp:lastPrinted>2009-01-07T00:17:14Z</cp:lastPrinted>
  <dcterms:created xsi:type="dcterms:W3CDTF">2003-02-04T00:46:29Z</dcterms:created>
  <dcterms:modified xsi:type="dcterms:W3CDTF">2009-01-14T18:18:56Z</dcterms:modified>
  <cp:category/>
  <cp:version/>
  <cp:contentType/>
  <cp:contentStatus/>
</cp:coreProperties>
</file>